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kie\Desktop\2017 Audited Regional tests\BA-VT ALH\235-Advanced Spreadsheet\"/>
    </mc:Choice>
  </mc:AlternateContent>
  <bookViews>
    <workbookView xWindow="0" yWindow="0" windowWidth="19200" windowHeight="7155"/>
  </bookViews>
  <sheets>
    <sheet name="Martin Budget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10" i="1"/>
  <c r="D24" i="1"/>
  <c r="E24" i="1"/>
  <c r="E26" i="1" s="1"/>
  <c r="E38" i="1" s="1"/>
  <c r="F24" i="1"/>
  <c r="G24" i="1"/>
  <c r="H24" i="1"/>
  <c r="I24" i="1"/>
  <c r="I26" i="1" s="1"/>
  <c r="I38" i="1" s="1"/>
  <c r="J24" i="1"/>
  <c r="K24" i="1"/>
  <c r="L24" i="1"/>
  <c r="L26" i="1" s="1"/>
  <c r="M24" i="1"/>
  <c r="M26" i="1" s="1"/>
  <c r="M38" i="1" s="1"/>
  <c r="N24" i="1"/>
  <c r="D25" i="1"/>
  <c r="E25" i="1"/>
  <c r="F25" i="1"/>
  <c r="G25" i="1"/>
  <c r="H25" i="1"/>
  <c r="I25" i="1"/>
  <c r="J25" i="1"/>
  <c r="K25" i="1"/>
  <c r="L25" i="1"/>
  <c r="M25" i="1"/>
  <c r="N25" i="1"/>
  <c r="C25" i="1"/>
  <c r="C24" i="1"/>
  <c r="H5" i="1"/>
  <c r="D37" i="1"/>
  <c r="E37" i="1"/>
  <c r="F37" i="1"/>
  <c r="G37" i="1"/>
  <c r="H37" i="1"/>
  <c r="I37" i="1"/>
  <c r="J37" i="1"/>
  <c r="K37" i="1"/>
  <c r="L37" i="1"/>
  <c r="M37" i="1"/>
  <c r="N37" i="1"/>
  <c r="C37" i="1"/>
  <c r="B7" i="1"/>
  <c r="L38" i="1" l="1"/>
  <c r="H26" i="1"/>
  <c r="H38" i="1" s="1"/>
  <c r="D26" i="1"/>
  <c r="D38" i="1" s="1"/>
  <c r="C26" i="1"/>
  <c r="C38" i="1" s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K26" i="1"/>
  <c r="K38" i="1" s="1"/>
  <c r="G26" i="1"/>
  <c r="G38" i="1" s="1"/>
  <c r="B20" i="1"/>
  <c r="N26" i="1"/>
  <c r="N38" i="1" s="1"/>
  <c r="J26" i="1"/>
  <c r="J38" i="1" s="1"/>
  <c r="F26" i="1"/>
  <c r="F38" i="1" s="1"/>
  <c r="C39" i="1" l="1"/>
  <c r="D39" i="1" s="1"/>
  <c r="E39" i="1" s="1"/>
  <c r="N41" i="1"/>
  <c r="E6" i="1" s="1"/>
  <c r="F39" i="1"/>
  <c r="G39" i="1" s="1"/>
  <c r="H39" i="1" s="1"/>
  <c r="I39" i="1" s="1"/>
  <c r="J39" i="1" s="1"/>
  <c r="K39" i="1" s="1"/>
  <c r="L39" i="1" s="1"/>
  <c r="M39" i="1" s="1"/>
  <c r="N39" i="1" s="1"/>
</calcChain>
</file>

<file path=xl/sharedStrings.xml><?xml version="1.0" encoding="utf-8"?>
<sst xmlns="http://schemas.openxmlformats.org/spreadsheetml/2006/main" count="56" uniqueCount="39">
  <si>
    <t>Martin Family Budget</t>
  </si>
  <si>
    <t>Monthly Income Statement</t>
  </si>
  <si>
    <t>Income</t>
  </si>
  <si>
    <t>Noah's Salary</t>
  </si>
  <si>
    <t>Ava's Salary</t>
  </si>
  <si>
    <t>Total</t>
  </si>
  <si>
    <t>Expenses</t>
  </si>
  <si>
    <t>Rent</t>
  </si>
  <si>
    <t>Food</t>
  </si>
  <si>
    <t>Utilities</t>
  </si>
  <si>
    <t>Phone</t>
  </si>
  <si>
    <t>Car Payments</t>
  </si>
  <si>
    <t>Insurance</t>
  </si>
  <si>
    <t>Books &amp; Supplies</t>
  </si>
  <si>
    <t>Travel</t>
  </si>
  <si>
    <t>Miscellaneous</t>
  </si>
  <si>
    <t>Savings</t>
  </si>
  <si>
    <t>Salary</t>
  </si>
  <si>
    <t>Initial</t>
  </si>
  <si>
    <t>Final</t>
  </si>
  <si>
    <t>Raise Amt</t>
  </si>
  <si>
    <t>Income &amp;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</si>
  <si>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</si>
  <si>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</si>
  <si>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</si>
  <si>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</si>
  <si>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</si>
  <si>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</si>
  <si>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</si>
  <si>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</si>
  <si>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</si>
  <si>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</si>
  <si>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</si>
  <si>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</si>
  <si>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Noah</t>
  </si>
  <si>
    <t>Ava</t>
  </si>
  <si>
    <t>Tuition</t>
  </si>
  <si>
    <t>Net Cash Flow</t>
  </si>
  <si>
    <t>Running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</si>
</sst>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inden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left" indent="1"/>
    </xf>
    <xf numFmtId="0" fontId="2" fillId="0" borderId="2" xfId="0" applyFont="1" applyBorder="1"/>
    <xf numFmtId="0" fontId="2" fillId="2" borderId="2" xfId="0" applyFont="1" applyFill="1" applyBorder="1"/>
    <xf numFmtId="0" fontId="3" fillId="0" borderId="2" xfId="0" applyFont="1" applyBorder="1" applyAlignment="1">
      <alignment horizontal="left" indent="1"/>
    </xf>
    <xf numFmtId="0" fontId="7" fillId="0" borderId="2" xfId="0" applyFont="1" applyBorder="1"/>
    <xf numFmtId="0" fontId="2" fillId="0" borderId="6" xfId="0" applyFont="1" applyBorder="1"/>
    <xf numFmtId="0" fontId="7" fillId="0" borderId="6" xfId="0" applyFont="1" applyBorder="1"/>
    <xf numFmtId="0" fontId="2" fillId="2" borderId="2" xfId="0" applyFont="1" applyFill="1" applyBorder="1" applyAlignment="1">
      <alignment textRotation="135"/>
    </xf>
    <xf numFmtId="0" fontId="7" fillId="0" borderId="2" xfId="0" applyFont="1" applyFill="1" applyBorder="1"/>
    <xf numFmtId="164" fontId="2" fillId="2" borderId="5" xfId="0" applyNumberFormat="1" applyFont="1" applyFill="1" applyBorder="1"/>
    <xf numFmtId="164" fontId="7" fillId="2" borderId="5" xfId="0" applyNumberFormat="1" applyFont="1" applyFill="1" applyBorder="1"/>
    <xf numFmtId="164" fontId="2" fillId="0" borderId="0" xfId="0" applyNumberFormat="1" applyFont="1"/>
    <xf numFmtId="164" fontId="3" fillId="0" borderId="0" xfId="0" applyNumberFormat="1" applyFont="1"/>
    <xf numFmtId="43" fontId="2" fillId="2" borderId="0" xfId="1" applyNumberFormat="1" applyFont="1" applyFill="1"/>
    <xf numFmtId="43" fontId="2" fillId="0" borderId="0" xfId="0" applyNumberFormat="1" applyFont="1"/>
    <xf numFmtId="44" fontId="2" fillId="2" borderId="1" xfId="2" applyNumberFormat="1" applyFont="1" applyFill="1" applyBorder="1"/>
    <xf numFmtId="44" fontId="2" fillId="2" borderId="2" xfId="2" applyNumberFormat="1" applyFont="1" applyFill="1" applyBorder="1"/>
    <xf numFmtId="37" fontId="2" fillId="0" borderId="0" xfId="0" applyNumberFormat="1" applyFont="1"/>
    <xf numFmtId="5" fontId="7" fillId="0" borderId="0" xfId="0" applyNumberFormat="1" applyFont="1"/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13" zoomScale="80" zoomScaleNormal="80" workbookViewId="0">
      <selection activeCell="N41" sqref="N41"/>
    </sheetView>
  </sheetViews>
  <sheetFormatPr defaultColWidth="9.125" defaultRowHeight="15.75" x14ac:dyDescent="0.25"/>
  <cols>
    <col min="1" max="1" width="19.375" style="1" customWidth="1"/>
    <col min="2" max="2" width="18.75" style="1" bestFit="1" customWidth="1"/>
    <col min="3" max="4" width="9.875" style="1" bestFit="1" customWidth="1"/>
    <col min="5" max="6" width="9.375" style="1" bestFit="1" customWidth="1"/>
    <col min="7" max="7" width="11" style="1" customWidth="1"/>
    <col min="8" max="9" width="9.25" style="1" bestFit="1" customWidth="1"/>
    <col min="10" max="12" width="9.875" style="1" bestFit="1" customWidth="1"/>
    <col min="13" max="13" width="8.875" style="1" bestFit="1" customWidth="1"/>
    <col min="14" max="14" width="9.25" style="1" bestFit="1" customWidth="1"/>
    <col min="15" max="16384" width="9.125" style="1"/>
  </cols>
  <sheetData>
    <row r="1" spans="1:8" ht="24" customHeight="1" x14ac:dyDescent="0.35">
      <c r="A1" s="6" t="s">
        <v>0</v>
      </c>
    </row>
    <row r="3" spans="1:8" s="5" customFormat="1" ht="19.5" thickBot="1" x14ac:dyDescent="0.35">
      <c r="A3" s="4" t="s">
        <v>1</v>
      </c>
      <c r="B3" s="4"/>
    </row>
    <row r="4" spans="1:8" ht="17.25" customHeight="1" thickTop="1" x14ac:dyDescent="0.25">
      <c r="A4" s="2" t="s">
        <v>2</v>
      </c>
      <c r="D4" s="2" t="s">
        <v>16</v>
      </c>
      <c r="E4" s="2"/>
      <c r="F4" s="2"/>
      <c r="G4" s="2" t="s">
        <v>17</v>
      </c>
    </row>
    <row r="5" spans="1:8" x14ac:dyDescent="0.25">
      <c r="A5" s="3" t="s">
        <v>3</v>
      </c>
      <c r="B5" s="20">
        <v>2570</v>
      </c>
      <c r="D5" s="8" t="s">
        <v>18</v>
      </c>
      <c r="E5" s="9">
        <v>3006</v>
      </c>
      <c r="G5" s="8" t="s">
        <v>18</v>
      </c>
      <c r="H5" s="9">
        <f>B5</f>
        <v>2570</v>
      </c>
    </row>
    <row r="6" spans="1:8" x14ac:dyDescent="0.25">
      <c r="A6" s="3" t="s">
        <v>4</v>
      </c>
      <c r="B6" s="20">
        <v>3294</v>
      </c>
      <c r="D6" s="8" t="s">
        <v>19</v>
      </c>
      <c r="E6" s="9">
        <f>N41</f>
        <v>2754</v>
      </c>
      <c r="G6" s="8" t="s">
        <v>20</v>
      </c>
      <c r="H6" s="9"/>
    </row>
    <row r="7" spans="1:8" ht="16.5" thickBot="1" x14ac:dyDescent="0.3">
      <c r="A7" s="7" t="s">
        <v>5</v>
      </c>
      <c r="B7" s="22">
        <f>SUM(B5:B6)</f>
        <v>5864</v>
      </c>
    </row>
    <row r="8" spans="1:8" ht="16.5" thickTop="1" x14ac:dyDescent="0.25">
      <c r="B8" s="21"/>
    </row>
    <row r="9" spans="1:8" x14ac:dyDescent="0.25">
      <c r="A9" s="2" t="s">
        <v>6</v>
      </c>
      <c r="B9" s="21"/>
    </row>
    <row r="10" spans="1:8" x14ac:dyDescent="0.25">
      <c r="A10" s="3" t="s">
        <v>7</v>
      </c>
      <c r="B10" s="20">
        <f>AVERAGE(C27:N27)</f>
        <v>925</v>
      </c>
    </row>
    <row r="11" spans="1:8" x14ac:dyDescent="0.25">
      <c r="A11" s="3" t="s">
        <v>8</v>
      </c>
      <c r="B11" s="20">
        <f t="shared" ref="B11:B19" si="0">AVERAGE(C28:N28)</f>
        <v>869.75</v>
      </c>
    </row>
    <row r="12" spans="1:8" x14ac:dyDescent="0.25">
      <c r="A12" s="3" t="s">
        <v>9</v>
      </c>
      <c r="B12" s="20">
        <f t="shared" si="0"/>
        <v>188.58333333333334</v>
      </c>
    </row>
    <row r="13" spans="1:8" x14ac:dyDescent="0.25">
      <c r="A13" s="3" t="s">
        <v>10</v>
      </c>
      <c r="B13" s="20">
        <f t="shared" si="0"/>
        <v>120</v>
      </c>
    </row>
    <row r="14" spans="1:8" x14ac:dyDescent="0.25">
      <c r="A14" s="3" t="s">
        <v>11</v>
      </c>
      <c r="B14" s="20">
        <f t="shared" si="0"/>
        <v>440</v>
      </c>
    </row>
    <row r="15" spans="1:8" x14ac:dyDescent="0.25">
      <c r="A15" s="3" t="s">
        <v>12</v>
      </c>
      <c r="B15" s="20">
        <f t="shared" si="0"/>
        <v>460</v>
      </c>
    </row>
    <row r="16" spans="1:8" x14ac:dyDescent="0.25">
      <c r="A16" s="3" t="s">
        <v>36</v>
      </c>
      <c r="B16" s="20">
        <f t="shared" si="0"/>
        <v>1791.25</v>
      </c>
    </row>
    <row r="17" spans="1:14" x14ac:dyDescent="0.25">
      <c r="A17" s="3" t="s">
        <v>13</v>
      </c>
      <c r="B17" s="20">
        <f t="shared" si="0"/>
        <v>461.66666666666669</v>
      </c>
    </row>
    <row r="18" spans="1:14" x14ac:dyDescent="0.25">
      <c r="A18" s="3" t="s">
        <v>14</v>
      </c>
      <c r="B18" s="20">
        <f t="shared" si="0"/>
        <v>420.83333333333331</v>
      </c>
    </row>
    <row r="19" spans="1:14" x14ac:dyDescent="0.25">
      <c r="A19" s="3" t="s">
        <v>15</v>
      </c>
      <c r="B19" s="20">
        <f t="shared" si="0"/>
        <v>207.91666666666666</v>
      </c>
    </row>
    <row r="20" spans="1:14" x14ac:dyDescent="0.25">
      <c r="A20" s="10" t="s">
        <v>5</v>
      </c>
      <c r="B20" s="23">
        <f>SUM(B10:B19)</f>
        <v>5885</v>
      </c>
    </row>
    <row r="21" spans="1:14" x14ac:dyDescent="0.25">
      <c r="B21" s="21"/>
    </row>
    <row r="23" spans="1:14" ht="28.5" x14ac:dyDescent="0.25">
      <c r="A23" s="27" t="s">
        <v>21</v>
      </c>
      <c r="B23" s="28"/>
      <c r="C23" s="14" t="s">
        <v>22</v>
      </c>
      <c r="D23" s="14" t="s">
        <v>23</v>
      </c>
      <c r="E23" s="14" t="s">
        <v>24</v>
      </c>
      <c r="F23" s="14" t="s">
        <v>25</v>
      </c>
      <c r="G23" s="14" t="s">
        <v>26</v>
      </c>
      <c r="H23" s="14" t="s">
        <v>27</v>
      </c>
      <c r="I23" s="14" t="s">
        <v>28</v>
      </c>
      <c r="J23" s="14" t="s">
        <v>29</v>
      </c>
      <c r="K23" s="14" t="s">
        <v>30</v>
      </c>
      <c r="L23" s="14" t="s">
        <v>31</v>
      </c>
      <c r="M23" s="14" t="s">
        <v>32</v>
      </c>
      <c r="N23" s="14" t="s">
        <v>33</v>
      </c>
    </row>
    <row r="24" spans="1:14" x14ac:dyDescent="0.25">
      <c r="A24" s="26" t="s">
        <v>2</v>
      </c>
      <c r="B24" s="8" t="s">
        <v>34</v>
      </c>
      <c r="C24" s="15">
        <f>$B$5</f>
        <v>2570</v>
      </c>
      <c r="D24" s="15">
        <f t="shared" ref="D24:N24" si="1">$B$5</f>
        <v>2570</v>
      </c>
      <c r="E24" s="15">
        <f t="shared" si="1"/>
        <v>2570</v>
      </c>
      <c r="F24" s="15">
        <f t="shared" si="1"/>
        <v>2570</v>
      </c>
      <c r="G24" s="15">
        <f t="shared" si="1"/>
        <v>2570</v>
      </c>
      <c r="H24" s="15">
        <f t="shared" si="1"/>
        <v>2570</v>
      </c>
      <c r="I24" s="15">
        <f t="shared" si="1"/>
        <v>2570</v>
      </c>
      <c r="J24" s="15">
        <f t="shared" si="1"/>
        <v>2570</v>
      </c>
      <c r="K24" s="15">
        <f t="shared" si="1"/>
        <v>2570</v>
      </c>
      <c r="L24" s="15">
        <f t="shared" si="1"/>
        <v>2570</v>
      </c>
      <c r="M24" s="15">
        <f t="shared" si="1"/>
        <v>2570</v>
      </c>
      <c r="N24" s="15">
        <f t="shared" si="1"/>
        <v>2570</v>
      </c>
    </row>
    <row r="25" spans="1:14" x14ac:dyDescent="0.25">
      <c r="A25" s="26"/>
      <c r="B25" s="8" t="s">
        <v>35</v>
      </c>
      <c r="C25" s="11">
        <f>$B$6</f>
        <v>3294</v>
      </c>
      <c r="D25" s="11">
        <f t="shared" ref="D25:N25" si="2">$B$6</f>
        <v>3294</v>
      </c>
      <c r="E25" s="11">
        <f t="shared" si="2"/>
        <v>3294</v>
      </c>
      <c r="F25" s="11">
        <f t="shared" si="2"/>
        <v>3294</v>
      </c>
      <c r="G25" s="11">
        <f t="shared" si="2"/>
        <v>3294</v>
      </c>
      <c r="H25" s="11">
        <f t="shared" si="2"/>
        <v>3294</v>
      </c>
      <c r="I25" s="11">
        <f t="shared" si="2"/>
        <v>3294</v>
      </c>
      <c r="J25" s="11">
        <f t="shared" si="2"/>
        <v>3294</v>
      </c>
      <c r="K25" s="11">
        <f t="shared" si="2"/>
        <v>3294</v>
      </c>
      <c r="L25" s="11">
        <f t="shared" si="2"/>
        <v>3294</v>
      </c>
      <c r="M25" s="11">
        <f t="shared" si="2"/>
        <v>3294</v>
      </c>
      <c r="N25" s="11">
        <f t="shared" si="2"/>
        <v>3294</v>
      </c>
    </row>
    <row r="26" spans="1:14" s="18" customFormat="1" ht="16.5" thickBot="1" x14ac:dyDescent="0.3">
      <c r="A26" s="26"/>
      <c r="B26" s="16" t="s">
        <v>5</v>
      </c>
      <c r="C26" s="17">
        <f>SUM(C24:C25)</f>
        <v>5864</v>
      </c>
      <c r="D26" s="17">
        <f t="shared" ref="D26:N26" si="3">SUM(D24:D25)</f>
        <v>5864</v>
      </c>
      <c r="E26" s="17">
        <f t="shared" si="3"/>
        <v>5864</v>
      </c>
      <c r="F26" s="17">
        <f t="shared" si="3"/>
        <v>5864</v>
      </c>
      <c r="G26" s="17">
        <f t="shared" si="3"/>
        <v>5864</v>
      </c>
      <c r="H26" s="17">
        <f t="shared" si="3"/>
        <v>5864</v>
      </c>
      <c r="I26" s="17">
        <f t="shared" si="3"/>
        <v>5864</v>
      </c>
      <c r="J26" s="17">
        <f t="shared" si="3"/>
        <v>5864</v>
      </c>
      <c r="K26" s="17">
        <f t="shared" si="3"/>
        <v>5864</v>
      </c>
      <c r="L26" s="17">
        <f t="shared" si="3"/>
        <v>5864</v>
      </c>
      <c r="M26" s="17">
        <f t="shared" si="3"/>
        <v>5864</v>
      </c>
      <c r="N26" s="17">
        <f t="shared" si="3"/>
        <v>5864</v>
      </c>
    </row>
    <row r="27" spans="1:14" ht="16.5" thickTop="1" x14ac:dyDescent="0.25">
      <c r="A27" s="26" t="s">
        <v>6</v>
      </c>
      <c r="B27" s="12" t="s">
        <v>7</v>
      </c>
      <c r="C27" s="13">
        <v>900</v>
      </c>
      <c r="D27" s="13">
        <v>900</v>
      </c>
      <c r="E27" s="13">
        <v>900</v>
      </c>
      <c r="F27" s="13">
        <v>900</v>
      </c>
      <c r="G27" s="13">
        <v>900</v>
      </c>
      <c r="H27" s="13">
        <v>900</v>
      </c>
      <c r="I27" s="13">
        <v>900</v>
      </c>
      <c r="J27" s="13">
        <v>900</v>
      </c>
      <c r="K27" s="13">
        <v>975</v>
      </c>
      <c r="L27" s="13">
        <v>975</v>
      </c>
      <c r="M27" s="13">
        <v>975</v>
      </c>
      <c r="N27" s="13">
        <v>975</v>
      </c>
    </row>
    <row r="28" spans="1:14" x14ac:dyDescent="0.25">
      <c r="A28" s="26"/>
      <c r="B28" s="8" t="s">
        <v>8</v>
      </c>
      <c r="C28" s="11">
        <v>875</v>
      </c>
      <c r="D28" s="11">
        <v>730</v>
      </c>
      <c r="E28" s="11">
        <v>795</v>
      </c>
      <c r="F28" s="11">
        <v>825</v>
      </c>
      <c r="G28" s="11">
        <v>855</v>
      </c>
      <c r="H28" s="11">
        <v>815</v>
      </c>
      <c r="I28" s="11">
        <v>885</v>
      </c>
      <c r="J28" s="11">
        <v>920</v>
      </c>
      <c r="K28" s="11">
        <v>942</v>
      </c>
      <c r="L28" s="11">
        <v>875</v>
      </c>
      <c r="M28" s="11">
        <v>975</v>
      </c>
      <c r="N28" s="11">
        <v>945</v>
      </c>
    </row>
    <row r="29" spans="1:14" x14ac:dyDescent="0.25">
      <c r="A29" s="26"/>
      <c r="B29" s="8" t="s">
        <v>9</v>
      </c>
      <c r="C29" s="11">
        <v>165</v>
      </c>
      <c r="D29" s="11">
        <v>173</v>
      </c>
      <c r="E29" s="11">
        <v>200</v>
      </c>
      <c r="F29" s="11">
        <v>195</v>
      </c>
      <c r="G29" s="11">
        <v>250</v>
      </c>
      <c r="H29" s="11">
        <v>210</v>
      </c>
      <c r="I29" s="11">
        <v>200</v>
      </c>
      <c r="J29" s="11">
        <v>250</v>
      </c>
      <c r="K29" s="11">
        <v>160</v>
      </c>
      <c r="L29" s="11">
        <v>160</v>
      </c>
      <c r="M29" s="11">
        <v>145</v>
      </c>
      <c r="N29" s="11">
        <v>155</v>
      </c>
    </row>
    <row r="30" spans="1:14" x14ac:dyDescent="0.25">
      <c r="A30" s="26"/>
      <c r="B30" s="8" t="s">
        <v>10</v>
      </c>
      <c r="C30" s="11">
        <v>120</v>
      </c>
      <c r="D30" s="11">
        <v>120</v>
      </c>
      <c r="E30" s="11">
        <v>120</v>
      </c>
      <c r="F30" s="11">
        <v>120</v>
      </c>
      <c r="G30" s="11">
        <v>120</v>
      </c>
      <c r="H30" s="11">
        <v>120</v>
      </c>
      <c r="I30" s="11">
        <v>120</v>
      </c>
      <c r="J30" s="11">
        <v>120</v>
      </c>
      <c r="K30" s="11">
        <v>120</v>
      </c>
      <c r="L30" s="11">
        <v>120</v>
      </c>
      <c r="M30" s="11">
        <v>120</v>
      </c>
      <c r="N30" s="11">
        <v>120</v>
      </c>
    </row>
    <row r="31" spans="1:14" x14ac:dyDescent="0.25">
      <c r="A31" s="26"/>
      <c r="B31" s="8" t="s">
        <v>11</v>
      </c>
      <c r="C31" s="11">
        <v>440</v>
      </c>
      <c r="D31" s="11">
        <v>440</v>
      </c>
      <c r="E31" s="11">
        <v>440</v>
      </c>
      <c r="F31" s="11">
        <v>440</v>
      </c>
      <c r="G31" s="11">
        <v>440</v>
      </c>
      <c r="H31" s="11">
        <v>440</v>
      </c>
      <c r="I31" s="11">
        <v>440</v>
      </c>
      <c r="J31" s="11">
        <v>440</v>
      </c>
      <c r="K31" s="11">
        <v>440</v>
      </c>
      <c r="L31" s="11">
        <v>440</v>
      </c>
      <c r="M31" s="11">
        <v>440</v>
      </c>
      <c r="N31" s="11">
        <v>440</v>
      </c>
    </row>
    <row r="32" spans="1:14" x14ac:dyDescent="0.25">
      <c r="A32" s="26"/>
      <c r="B32" s="8" t="s">
        <v>12</v>
      </c>
      <c r="C32" s="11">
        <v>375</v>
      </c>
      <c r="D32" s="11">
        <v>375</v>
      </c>
      <c r="E32" s="11">
        <v>375</v>
      </c>
      <c r="F32" s="11">
        <v>425</v>
      </c>
      <c r="G32" s="11">
        <v>425</v>
      </c>
      <c r="H32" s="11">
        <v>425</v>
      </c>
      <c r="I32" s="11">
        <v>520</v>
      </c>
      <c r="J32" s="11">
        <v>520</v>
      </c>
      <c r="K32" s="11">
        <v>520</v>
      </c>
      <c r="L32" s="11">
        <v>520</v>
      </c>
      <c r="M32" s="11">
        <v>520</v>
      </c>
      <c r="N32" s="11">
        <v>520</v>
      </c>
    </row>
    <row r="33" spans="1:14" x14ac:dyDescent="0.25">
      <c r="A33" s="26"/>
      <c r="B33" s="8" t="s">
        <v>36</v>
      </c>
      <c r="C33" s="11">
        <v>8923</v>
      </c>
      <c r="D33" s="11">
        <v>0</v>
      </c>
      <c r="E33" s="11">
        <v>0</v>
      </c>
      <c r="F33" s="11">
        <v>0</v>
      </c>
      <c r="G33" s="11">
        <v>0</v>
      </c>
      <c r="H33" s="11">
        <v>2419</v>
      </c>
      <c r="I33" s="11">
        <v>0</v>
      </c>
      <c r="J33" s="11">
        <v>8923</v>
      </c>
      <c r="K33" s="11">
        <v>0</v>
      </c>
      <c r="L33" s="11">
        <v>0</v>
      </c>
      <c r="M33" s="11">
        <v>0</v>
      </c>
      <c r="N33" s="11">
        <v>1230</v>
      </c>
    </row>
    <row r="34" spans="1:14" x14ac:dyDescent="0.25">
      <c r="A34" s="26"/>
      <c r="B34" s="8" t="s">
        <v>13</v>
      </c>
      <c r="C34" s="11">
        <v>2115</v>
      </c>
      <c r="D34" s="11">
        <v>0</v>
      </c>
      <c r="E34" s="11">
        <v>0</v>
      </c>
      <c r="F34" s="11">
        <v>0</v>
      </c>
      <c r="G34" s="11">
        <v>0</v>
      </c>
      <c r="H34" s="11">
        <v>975</v>
      </c>
      <c r="I34" s="11">
        <v>0</v>
      </c>
      <c r="J34" s="11">
        <v>2450</v>
      </c>
      <c r="K34" s="11">
        <v>0</v>
      </c>
      <c r="L34" s="11">
        <v>0</v>
      </c>
      <c r="M34" s="11">
        <v>0</v>
      </c>
      <c r="N34" s="11">
        <v>0</v>
      </c>
    </row>
    <row r="35" spans="1:14" x14ac:dyDescent="0.25">
      <c r="A35" s="26"/>
      <c r="B35" s="8" t="s">
        <v>14</v>
      </c>
      <c r="C35" s="11">
        <v>320</v>
      </c>
      <c r="D35" s="11">
        <v>150</v>
      </c>
      <c r="E35" s="11">
        <v>210</v>
      </c>
      <c r="F35" s="11">
        <v>720</v>
      </c>
      <c r="G35" s="11">
        <v>175</v>
      </c>
      <c r="H35" s="11">
        <v>350</v>
      </c>
      <c r="I35" s="11">
        <v>1200</v>
      </c>
      <c r="J35" s="11">
        <v>625</v>
      </c>
      <c r="K35" s="11">
        <v>185</v>
      </c>
      <c r="L35" s="11">
        <v>215</v>
      </c>
      <c r="M35" s="11">
        <v>420</v>
      </c>
      <c r="N35" s="11">
        <v>480</v>
      </c>
    </row>
    <row r="36" spans="1:14" x14ac:dyDescent="0.25">
      <c r="A36" s="26"/>
      <c r="B36" s="8" t="s">
        <v>15</v>
      </c>
      <c r="C36" s="11">
        <v>200</v>
      </c>
      <c r="D36" s="11">
        <v>250</v>
      </c>
      <c r="E36" s="11">
        <v>120</v>
      </c>
      <c r="F36" s="11">
        <v>150</v>
      </c>
      <c r="G36" s="11">
        <v>250</v>
      </c>
      <c r="H36" s="11">
        <v>120</v>
      </c>
      <c r="I36" s="11">
        <v>150</v>
      </c>
      <c r="J36" s="11">
        <v>175</v>
      </c>
      <c r="K36" s="11">
        <v>210</v>
      </c>
      <c r="L36" s="11">
        <v>250</v>
      </c>
      <c r="M36" s="11">
        <v>270</v>
      </c>
      <c r="N36" s="11">
        <v>350</v>
      </c>
    </row>
    <row r="37" spans="1:14" s="18" customFormat="1" ht="16.5" thickBot="1" x14ac:dyDescent="0.3">
      <c r="A37" s="26"/>
      <c r="B37" s="16" t="s">
        <v>5</v>
      </c>
      <c r="C37" s="17">
        <f>SUM(C27:C36)</f>
        <v>14433</v>
      </c>
      <c r="D37" s="17">
        <f t="shared" ref="D37:N37" si="4">SUM(D27:D36)</f>
        <v>3138</v>
      </c>
      <c r="E37" s="17">
        <f t="shared" si="4"/>
        <v>3160</v>
      </c>
      <c r="F37" s="17">
        <f t="shared" si="4"/>
        <v>3775</v>
      </c>
      <c r="G37" s="17">
        <f t="shared" si="4"/>
        <v>3415</v>
      </c>
      <c r="H37" s="17">
        <f t="shared" si="4"/>
        <v>6774</v>
      </c>
      <c r="I37" s="17">
        <f t="shared" si="4"/>
        <v>4415</v>
      </c>
      <c r="J37" s="17">
        <f t="shared" si="4"/>
        <v>15323</v>
      </c>
      <c r="K37" s="17">
        <f t="shared" si="4"/>
        <v>3552</v>
      </c>
      <c r="L37" s="17">
        <f t="shared" si="4"/>
        <v>3555</v>
      </c>
      <c r="M37" s="17">
        <f t="shared" si="4"/>
        <v>3865</v>
      </c>
      <c r="N37" s="17">
        <f t="shared" si="4"/>
        <v>5215</v>
      </c>
    </row>
    <row r="38" spans="1:14" s="18" customFormat="1" ht="16.5" thickTop="1" x14ac:dyDescent="0.25">
      <c r="B38" s="19" t="s">
        <v>37</v>
      </c>
      <c r="C38" s="25">
        <f>C26-C37</f>
        <v>-8569</v>
      </c>
      <c r="D38" s="25">
        <f t="shared" ref="D38:N38" si="5">D26-D37</f>
        <v>2726</v>
      </c>
      <c r="E38" s="25">
        <f t="shared" si="5"/>
        <v>2704</v>
      </c>
      <c r="F38" s="25">
        <f t="shared" si="5"/>
        <v>2089</v>
      </c>
      <c r="G38" s="25">
        <f t="shared" si="5"/>
        <v>2449</v>
      </c>
      <c r="H38" s="25">
        <f t="shared" si="5"/>
        <v>-910</v>
      </c>
      <c r="I38" s="25">
        <f t="shared" si="5"/>
        <v>1449</v>
      </c>
      <c r="J38" s="25">
        <f t="shared" si="5"/>
        <v>-9459</v>
      </c>
      <c r="K38" s="25">
        <f t="shared" si="5"/>
        <v>2312</v>
      </c>
      <c r="L38" s="25">
        <f t="shared" si="5"/>
        <v>2309</v>
      </c>
      <c r="M38" s="25">
        <f t="shared" si="5"/>
        <v>1999</v>
      </c>
      <c r="N38" s="25">
        <f t="shared" si="5"/>
        <v>649</v>
      </c>
    </row>
    <row r="39" spans="1:14" s="18" customFormat="1" x14ac:dyDescent="0.25">
      <c r="B39" s="19" t="s">
        <v>38</v>
      </c>
      <c r="C39" s="25">
        <f>C38</f>
        <v>-8569</v>
      </c>
      <c r="D39" s="25">
        <f t="shared" ref="D39:N39" si="6">C39+D38</f>
        <v>-5843</v>
      </c>
      <c r="E39" s="25">
        <f t="shared" si="6"/>
        <v>-3139</v>
      </c>
      <c r="F39" s="25">
        <f t="shared" si="6"/>
        <v>-1050</v>
      </c>
      <c r="G39" s="25">
        <f t="shared" si="6"/>
        <v>1399</v>
      </c>
      <c r="H39" s="25">
        <f t="shared" si="6"/>
        <v>489</v>
      </c>
      <c r="I39" s="25">
        <f t="shared" si="6"/>
        <v>1938</v>
      </c>
      <c r="J39" s="25">
        <f t="shared" si="6"/>
        <v>-7521</v>
      </c>
      <c r="K39" s="25">
        <f t="shared" si="6"/>
        <v>-5209</v>
      </c>
      <c r="L39" s="25">
        <f t="shared" si="6"/>
        <v>-2900</v>
      </c>
      <c r="M39" s="25">
        <f t="shared" si="6"/>
        <v>-901</v>
      </c>
      <c r="N39" s="25">
        <f t="shared" si="6"/>
        <v>-252</v>
      </c>
    </row>
    <row r="40" spans="1:14" x14ac:dyDescent="0.25">
      <c r="B40" s="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s="18" customFormat="1" x14ac:dyDescent="0.25">
      <c r="B41" s="19" t="s">
        <v>16</v>
      </c>
      <c r="C41" s="25">
        <f>E5+C38</f>
        <v>-5563</v>
      </c>
      <c r="D41" s="25">
        <f>C41+D38</f>
        <v>-2837</v>
      </c>
      <c r="E41" s="25">
        <f t="shared" ref="E41:N41" si="7">D41+E38</f>
        <v>-133</v>
      </c>
      <c r="F41" s="25">
        <f t="shared" si="7"/>
        <v>1956</v>
      </c>
      <c r="G41" s="25">
        <f t="shared" si="7"/>
        <v>4405</v>
      </c>
      <c r="H41" s="25">
        <f t="shared" si="7"/>
        <v>3495</v>
      </c>
      <c r="I41" s="25">
        <f t="shared" si="7"/>
        <v>4944</v>
      </c>
      <c r="J41" s="25">
        <f t="shared" si="7"/>
        <v>-4515</v>
      </c>
      <c r="K41" s="25">
        <f t="shared" si="7"/>
        <v>-2203</v>
      </c>
      <c r="L41" s="25">
        <f t="shared" si="7"/>
        <v>106</v>
      </c>
      <c r="M41" s="25">
        <f t="shared" si="7"/>
        <v>2105</v>
      </c>
      <c r="N41" s="25">
        <f t="shared" si="7"/>
        <v>2754</v>
      </c>
    </row>
    <row r="42" spans="1:14" x14ac:dyDescent="0.25"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</sheetData>
  <mergeCells count="3">
    <mergeCell ref="A24:A26"/>
    <mergeCell ref="A27:A37"/>
    <mergeCell ref="A23:B23"/>
  </mergeCells>
  <printOptions horizontalCentered="1" verticalCentered="1"/>
  <pageMargins left="0.7" right="0.7" top="0.75" bottom="0.75" header="0.3" footer="0.3"/>
  <pageSetup orientation="landscape" r:id="rId1"/>
  <headerFooter>
    <oddHeader>&amp;C&amp;F
&amp;A</oddHeader>
    <oddFooter>&amp;RContestant ID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Martin Budget</vt:lpstr>
      <vt:lpstr>Sheet2</vt:lpstr>
      <vt:lpstr>Sheet3</vt:lpstr>
    </vt:vector>
  </TitlesOfParts>
  <Company>Smyrna High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Hewes Angie</dc:creator>
  <cp:lastModifiedBy>Vickie</cp:lastModifiedBy>
  <dcterms:created xsi:type="dcterms:W3CDTF">2016-08-16T12:17:07Z</dcterms:created>
  <dcterms:modified xsi:type="dcterms:W3CDTF">2016-09-27T13:07:49Z</dcterms:modified>
</cp:coreProperties>
</file>